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ngulo\Desktop\"/>
    </mc:Choice>
  </mc:AlternateContent>
  <bookViews>
    <workbookView xWindow="-15" yWindow="-15" windowWidth="6750" windowHeight="8490" tabRatio="745" firstSheet="2" activeTab="2"/>
  </bookViews>
  <sheets>
    <sheet name="Población" sheetId="1" state="hidden" r:id="rId1"/>
    <sheet name="Dist.Porcentual" sheetId="2" state="hidden" r:id="rId2"/>
    <sheet name="PIRÁMIDE 2016-2020" sheetId="4" r:id="rId3"/>
  </sheets>
  <definedNames>
    <definedName name="_xlnm.Print_Area" localSheetId="2">'PIRÁMIDE 2016-2020'!$B$2:$L$54</definedName>
  </definedNames>
  <calcPr calcId="152511"/>
</workbook>
</file>

<file path=xl/calcChain.xml><?xml version="1.0" encoding="utf-8"?>
<calcChain xmlns="http://schemas.openxmlformats.org/spreadsheetml/2006/main">
  <c r="B6" i="1" l="1"/>
  <c r="C6" i="1"/>
  <c r="D6" i="1"/>
  <c r="E6" i="1"/>
  <c r="B5" i="1" l="1"/>
  <c r="C9" i="2" s="1"/>
  <c r="D5" i="1"/>
  <c r="D19" i="2" s="1"/>
  <c r="C17" i="2"/>
  <c r="C21" i="2"/>
  <c r="B13" i="2"/>
  <c r="B17" i="2"/>
  <c r="C10" i="2"/>
  <c r="C14" i="2"/>
  <c r="B14" i="2"/>
  <c r="B22" i="2"/>
  <c r="C8" i="2"/>
  <c r="C12" i="2"/>
  <c r="C24" i="2"/>
  <c r="B8" i="2"/>
  <c r="B20" i="2"/>
  <c r="B24" i="2"/>
  <c r="C11" i="2"/>
  <c r="C19" i="2"/>
  <c r="B15" i="2"/>
  <c r="B23" i="2"/>
  <c r="E23" i="2" l="1"/>
  <c r="E12" i="2"/>
  <c r="E15" i="2"/>
  <c r="D15" i="2"/>
  <c r="D21" i="2"/>
  <c r="E22" i="2"/>
  <c r="D13" i="2"/>
  <c r="E25" i="2"/>
  <c r="E13" i="2"/>
  <c r="E11" i="2"/>
  <c r="D20" i="2"/>
  <c r="D11" i="2"/>
  <c r="D24" i="2"/>
  <c r="D10" i="2"/>
  <c r="E20" i="2"/>
  <c r="B11" i="2"/>
  <c r="B18" i="2"/>
  <c r="B16" i="2"/>
  <c r="C20" i="2"/>
  <c r="B19" i="2"/>
  <c r="C22" i="2"/>
  <c r="B25" i="2"/>
  <c r="B9" i="2"/>
  <c r="B6" i="2" s="1"/>
  <c r="C13" i="2"/>
  <c r="C23" i="2"/>
  <c r="B10" i="2"/>
  <c r="B12" i="2"/>
  <c r="C16" i="2"/>
  <c r="C15" i="2"/>
  <c r="C18" i="2"/>
  <c r="B21" i="2"/>
  <c r="C25" i="2"/>
  <c r="D17" i="2"/>
  <c r="D12" i="2"/>
  <c r="D14" i="2"/>
  <c r="E17" i="2"/>
  <c r="E8" i="2"/>
  <c r="E18" i="2"/>
  <c r="E21" i="2"/>
  <c r="D8" i="2"/>
  <c r="D22" i="2"/>
  <c r="D25" i="2"/>
  <c r="E24" i="2"/>
  <c r="D23" i="2"/>
  <c r="E10" i="2"/>
  <c r="D9" i="2"/>
  <c r="D16" i="2"/>
  <c r="E19" i="2"/>
  <c r="D18" i="2"/>
  <c r="E14" i="2"/>
  <c r="E9" i="2"/>
  <c r="E16" i="2"/>
  <c r="C6" i="2" l="1"/>
  <c r="E6" i="2"/>
  <c r="D6" i="2"/>
</calcChain>
</file>

<file path=xl/sharedStrings.xml><?xml version="1.0" encoding="utf-8"?>
<sst xmlns="http://schemas.openxmlformats.org/spreadsheetml/2006/main" count="118" uniqueCount="53">
  <si>
    <t>Sexo y edad</t>
  </si>
  <si>
    <t>Total</t>
  </si>
  <si>
    <t xml:space="preserve">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</si>
  <si>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</si>
  <si>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</si>
  <si>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</si>
  <si>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</si>
  <si>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</si>
  <si>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</si>
  <si>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</si>
  <si>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</si>
  <si>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</si>
  <si>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</si>
  <si>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</si>
  <si>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</si>
  <si>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</si>
  <si>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</si>
  <si>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70-75</t>
  </si>
  <si>
    <t>75-80</t>
  </si>
  <si>
    <t>Hombres</t>
  </si>
  <si>
    <t>Mujeres</t>
  </si>
  <si>
    <t>Grupos de  edad</t>
  </si>
  <si>
    <t>Distribución Porcentual</t>
  </si>
  <si>
    <t>10 - 14</t>
  </si>
  <si>
    <t>5 - 9</t>
  </si>
  <si>
    <t>0 - 4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</si>
  <si>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</si>
  <si>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</si>
  <si>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</si>
  <si>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</si>
  <si>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</si>
  <si>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</si>
  <si>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</si>
  <si>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</si>
  <si>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</si>
  <si>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</si>
  <si>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75 - 79</t>
  </si>
  <si>
    <t>70 - 74</t>
  </si>
  <si>
    <t>65 - 69</t>
  </si>
  <si>
    <t>REPUBLICA</t>
  </si>
  <si>
    <t>80-84</t>
  </si>
  <si>
    <t>85 y más</t>
  </si>
  <si>
    <t>75-79</t>
  </si>
  <si>
    <t>80 - 84</t>
  </si>
  <si>
    <t>85  y más</t>
  </si>
  <si>
    <t>P o r c e n t a j e</t>
  </si>
  <si>
    <t>Grupos de edad</t>
  </si>
  <si>
    <t>H  o  m  b  r  e  s</t>
  </si>
  <si>
    <t>M  u  j  e  r  e  s</t>
  </si>
  <si>
    <t>PIRÁMIDE DE LA POBLACIÓN DE LA REPÚBLICA:</t>
  </si>
  <si>
    <t xml:space="preserve"> AL 1  DE JULIO DE 2016 Y 2020</t>
  </si>
  <si>
    <t>Año  2016</t>
  </si>
  <si>
    <t>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</si>
</sst>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P_t_a_-;\-* #,##0.00\ _P_t_a_-;_-* &quot;-&quot;??\ _P_t_a_-;_-@_-"/>
    <numFmt numFmtId="165" formatCode="_(* #,##0_);_(* \(#,##0\);_(* &quot;-&quot;??_);_(@_)"/>
    <numFmt numFmtId="166" formatCode="0.0"/>
    <numFmt numFmtId="167" formatCode="0.0;[Red]0.0"/>
  </numFmts>
  <fonts count="18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8"/>
      <color indexed="21"/>
      <name val="Arial"/>
      <family val="2"/>
    </font>
    <font>
      <b/>
      <sz val="14"/>
      <name val="Arial"/>
      <family val="2"/>
    </font>
    <font>
      <sz val="18"/>
      <color indexed="17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165" fontId="6" fillId="0" borderId="3" xfId="1" applyNumberFormat="1" applyFont="1" applyBorder="1" applyAlignment="1">
      <alignment horizontal="center"/>
    </xf>
    <xf numFmtId="165" fontId="6" fillId="0" borderId="3" xfId="1" applyNumberFormat="1" applyFont="1" applyBorder="1"/>
    <xf numFmtId="165" fontId="6" fillId="0" borderId="0" xfId="1" applyNumberFormat="1" applyFont="1" applyBorder="1"/>
    <xf numFmtId="165" fontId="6" fillId="0" borderId="3" xfId="1" quotePrefix="1" applyNumberFormat="1" applyFont="1" applyBorder="1" applyAlignment="1">
      <alignment horizontal="center"/>
    </xf>
    <xf numFmtId="165" fontId="6" fillId="0" borderId="4" xfId="1" applyNumberFormat="1" applyFont="1" applyBorder="1"/>
    <xf numFmtId="0" fontId="6" fillId="0" borderId="1" xfId="0" applyFont="1" applyBorder="1" applyAlignment="1">
      <alignment horizontal="center"/>
    </xf>
    <xf numFmtId="165" fontId="7" fillId="0" borderId="0" xfId="1" applyNumberFormat="1" applyFont="1" applyBorder="1"/>
    <xf numFmtId="165" fontId="6" fillId="0" borderId="0" xfId="1" applyNumberFormat="1" applyFont="1" applyBorder="1" applyAlignment="1">
      <alignment horizontal="center"/>
    </xf>
    <xf numFmtId="165" fontId="6" fillId="0" borderId="0" xfId="1" quotePrefix="1" applyNumberFormat="1" applyFont="1" applyBorder="1" applyAlignment="1">
      <alignment horizontal="center"/>
    </xf>
    <xf numFmtId="0" fontId="7" fillId="0" borderId="5" xfId="0" applyFont="1" applyBorder="1"/>
    <xf numFmtId="167" fontId="7" fillId="0" borderId="6" xfId="0" applyNumberFormat="1" applyFont="1" applyBorder="1"/>
    <xf numFmtId="0" fontId="7" fillId="0" borderId="6" xfId="0" applyFont="1" applyBorder="1"/>
    <xf numFmtId="0" fontId="6" fillId="0" borderId="5" xfId="0" applyFont="1" applyBorder="1"/>
    <xf numFmtId="0" fontId="6" fillId="0" borderId="6" xfId="0" applyFont="1" applyBorder="1"/>
    <xf numFmtId="165" fontId="2" fillId="0" borderId="1" xfId="1" applyNumberFormat="1" applyFont="1" applyBorder="1" applyAlignment="1">
      <alignment horizontal="center"/>
    </xf>
    <xf numFmtId="165" fontId="0" fillId="0" borderId="0" xfId="0" applyNumberFormat="1" applyBorder="1"/>
    <xf numFmtId="165" fontId="0" fillId="0" borderId="0" xfId="0" applyNumberFormat="1"/>
    <xf numFmtId="165" fontId="6" fillId="0" borderId="3" xfId="0" applyNumberFormat="1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7" fontId="8" fillId="0" borderId="6" xfId="0" applyNumberFormat="1" applyFont="1" applyBorder="1"/>
    <xf numFmtId="166" fontId="8" fillId="0" borderId="6" xfId="0" applyNumberFormat="1" applyFont="1" applyBorder="1"/>
    <xf numFmtId="0" fontId="6" fillId="0" borderId="8" xfId="0" applyFont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15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6" fillId="2" borderId="0" xfId="0" applyFont="1" applyFill="1" applyBorder="1"/>
    <xf numFmtId="0" fontId="0" fillId="2" borderId="0" xfId="0" applyFill="1"/>
    <xf numFmtId="0" fontId="15" fillId="2" borderId="0" xfId="0" applyFont="1" applyFill="1" applyBorder="1" applyAlignment="1">
      <alignment horizontal="center"/>
    </xf>
    <xf numFmtId="16" fontId="15" fillId="2" borderId="0" xfId="0" quotePrefix="1" applyNumberFormat="1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3" fontId="14" fillId="0" borderId="4" xfId="0" applyNumberFormat="1" applyFont="1" applyBorder="1" applyAlignment="1">
      <alignment horizontal="right"/>
    </xf>
    <xf numFmtId="3" fontId="14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165" fontId="6" fillId="0" borderId="11" xfId="1" applyNumberFormat="1" applyFont="1" applyBorder="1" applyAlignment="1">
      <alignment horizontal="center" wrapText="1"/>
    </xf>
    <xf numFmtId="165" fontId="6" fillId="0" borderId="12" xfId="1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66760856935534E-2"/>
          <c:y val="3.3210332103321034E-2"/>
          <c:w val="0.9351872992334419"/>
          <c:h val="0.8892988929889298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6344456"/>
        <c:axId val="296343672"/>
      </c:barChart>
      <c:catAx>
        <c:axId val="296344456"/>
        <c:scaling>
          <c:orientation val="minMax"/>
        </c:scaling>
        <c:delete val="1"/>
        <c:axPos val="l"/>
        <c:majorTickMark val="out"/>
        <c:minorTickMark val="none"/>
        <c:tickLblPos val="nextTo"/>
        <c:crossAx val="296343672"/>
        <c:crosses val="autoZero"/>
        <c:auto val="1"/>
        <c:lblAlgn val="ctr"/>
        <c:lblOffset val="100"/>
        <c:noMultiLvlLbl val="0"/>
      </c:catAx>
      <c:valAx>
        <c:axId val="296343672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634445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83980298087951E-2"/>
          <c:y val="1.3257600278172863E-2"/>
          <c:w val="0.90804801555319581"/>
          <c:h val="0.91098653340016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Dist.Porcentual!$B$8:$B$25</c:f>
              <c:numCache>
                <c:formatCode>0.0;[Red]0.0</c:formatCode>
                <c:ptCount val="18"/>
                <c:pt idx="0">
                  <c:v>-4.6917260975421859</c:v>
                </c:pt>
                <c:pt idx="1">
                  <c:v>-4.5988363264894625</c:v>
                </c:pt>
                <c:pt idx="2">
                  <c:v>-4.552663917624856</c:v>
                </c:pt>
                <c:pt idx="3">
                  <c:v>-4.4167228340148963</c:v>
                </c:pt>
                <c:pt idx="4">
                  <c:v>-4.120292996631445</c:v>
                </c:pt>
                <c:pt idx="5">
                  <c:v>-3.9182391666375613</c:v>
                </c:pt>
                <c:pt idx="6">
                  <c:v>-3.768377002672501</c:v>
                </c:pt>
                <c:pt idx="7">
                  <c:v>-3.6022157802133887</c:v>
                </c:pt>
                <c:pt idx="8">
                  <c:v>-3.4072215728195117</c:v>
                </c:pt>
                <c:pt idx="9">
                  <c:v>-3.0679633583293517</c:v>
                </c:pt>
                <c:pt idx="10">
                  <c:v>-2.6171878773646946</c:v>
                </c:pt>
                <c:pt idx="11">
                  <c:v>-2.1408739020119429</c:v>
                </c:pt>
                <c:pt idx="12">
                  <c:v>-1.6480131621089991</c:v>
                </c:pt>
                <c:pt idx="13">
                  <c:v>-1.2525009022693094</c:v>
                </c:pt>
                <c:pt idx="14">
                  <c:v>-0.9330344016647828</c:v>
                </c:pt>
                <c:pt idx="15">
                  <c:v>-0.65557884818170131</c:v>
                </c:pt>
                <c:pt idx="16">
                  <c:v>-0.4180287403428698</c:v>
                </c:pt>
                <c:pt idx="17">
                  <c:v>-0.37685999381230273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6344848"/>
        <c:axId val="296342104"/>
      </c:barChart>
      <c:catAx>
        <c:axId val="296344848"/>
        <c:scaling>
          <c:orientation val="minMax"/>
        </c:scaling>
        <c:delete val="1"/>
        <c:axPos val="l"/>
        <c:majorTickMark val="out"/>
        <c:minorTickMark val="none"/>
        <c:tickLblPos val="nextTo"/>
        <c:crossAx val="296342104"/>
        <c:crosses val="autoZero"/>
        <c:auto val="1"/>
        <c:lblAlgn val="ctr"/>
        <c:lblOffset val="100"/>
        <c:noMultiLvlLbl val="0"/>
      </c:catAx>
      <c:valAx>
        <c:axId val="296342104"/>
        <c:scaling>
          <c:orientation val="minMax"/>
          <c:min val="-6"/>
        </c:scaling>
        <c:delete val="0"/>
        <c:axPos val="b"/>
        <c:numFmt formatCode="0;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634484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65184939572286E-2"/>
          <c:y val="9.5057122461236834E-3"/>
          <c:w val="0.9046521900574469"/>
          <c:h val="0.91254837562787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Dist.Porcentual!$C$8:$C$25</c:f>
              <c:numCache>
                <c:formatCode>0.0;[Red]0.0</c:formatCode>
                <c:ptCount val="18"/>
                <c:pt idx="0">
                  <c:v>4.4913566687300577</c:v>
                </c:pt>
                <c:pt idx="1">
                  <c:v>4.4076320217545364</c:v>
                </c:pt>
                <c:pt idx="2">
                  <c:v>4.3691385006302879</c:v>
                </c:pt>
                <c:pt idx="3">
                  <c:v>4.2507102351894694</c:v>
                </c:pt>
                <c:pt idx="4">
                  <c:v>3.9992638176011499</c:v>
                </c:pt>
                <c:pt idx="5">
                  <c:v>3.8401869883476594</c:v>
                </c:pt>
                <c:pt idx="6">
                  <c:v>3.7022394856829615</c:v>
                </c:pt>
                <c:pt idx="7">
                  <c:v>3.5443516454989457</c:v>
                </c:pt>
                <c:pt idx="8">
                  <c:v>3.3807170248124678</c:v>
                </c:pt>
                <c:pt idx="9">
                  <c:v>3.0734624327756728</c:v>
                </c:pt>
                <c:pt idx="10">
                  <c:v>2.6529070906601686</c:v>
                </c:pt>
                <c:pt idx="11">
                  <c:v>2.208274719887799</c:v>
                </c:pt>
                <c:pt idx="12">
                  <c:v>1.7390946789518962</c:v>
                </c:pt>
                <c:pt idx="13">
                  <c:v>1.3526236901613384</c:v>
                </c:pt>
                <c:pt idx="14">
                  <c:v>1.0367489273708503</c:v>
                </c:pt>
                <c:pt idx="15">
                  <c:v>0.75617227758039729</c:v>
                </c:pt>
                <c:pt idx="16">
                  <c:v>0.50638549056822035</c:v>
                </c:pt>
                <c:pt idx="17">
                  <c:v>0.50239742306435675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6342496"/>
        <c:axId val="296341320"/>
      </c:barChart>
      <c:catAx>
        <c:axId val="296342496"/>
        <c:scaling>
          <c:orientation val="minMax"/>
        </c:scaling>
        <c:delete val="1"/>
        <c:axPos val="l"/>
        <c:majorTickMark val="out"/>
        <c:minorTickMark val="none"/>
        <c:tickLblPos val="nextTo"/>
        <c:crossAx val="296341320"/>
        <c:crosses val="autoZero"/>
        <c:auto val="1"/>
        <c:lblAlgn val="ctr"/>
        <c:lblOffset val="100"/>
        <c:noMultiLvlLbl val="0"/>
      </c:catAx>
      <c:valAx>
        <c:axId val="296341320"/>
        <c:scaling>
          <c:orientation val="minMax"/>
          <c:max val="6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634249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00934579439252E-2"/>
          <c:y val="9.3808630393996256E-3"/>
          <c:w val="0.90887850467289721"/>
          <c:h val="0.90431519699812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Dist.Porcentual!$D$8:$D$25</c:f>
              <c:numCache>
                <c:formatCode>0.0;[Red]0.0</c:formatCode>
                <c:ptCount val="18"/>
                <c:pt idx="0">
                  <c:v>-4.4156363211405871</c:v>
                </c:pt>
                <c:pt idx="1">
                  <c:v>-4.4034357835690079</c:v>
                </c:pt>
                <c:pt idx="2">
                  <c:v>-4.3411008531027226</c:v>
                </c:pt>
                <c:pt idx="3">
                  <c:v>-4.3037045693584197</c:v>
                </c:pt>
                <c:pt idx="4">
                  <c:v>-4.1316349187799464</c:v>
                </c:pt>
                <c:pt idx="5">
                  <c:v>-3.8423980366951036</c:v>
                </c:pt>
                <c:pt idx="6">
                  <c:v>-3.6848895640995671</c:v>
                </c:pt>
                <c:pt idx="7">
                  <c:v>-3.5370807526002102</c:v>
                </c:pt>
                <c:pt idx="8">
                  <c:v>-3.3714853336449693</c:v>
                </c:pt>
                <c:pt idx="9">
                  <c:v>-3.1483463830781813</c:v>
                </c:pt>
                <c:pt idx="10">
                  <c:v>-2.7606871567138014</c:v>
                </c:pt>
                <c:pt idx="11">
                  <c:v>-2.3249737057379924</c:v>
                </c:pt>
                <c:pt idx="12">
                  <c:v>-1.8427018815005258</c:v>
                </c:pt>
                <c:pt idx="13">
                  <c:v>-1.3871917728175762</c:v>
                </c:pt>
                <c:pt idx="14">
                  <c:v>-1.0188150052588525</c:v>
                </c:pt>
                <c:pt idx="15">
                  <c:v>-0.71924739978964591</c:v>
                </c:pt>
                <c:pt idx="16">
                  <c:v>-0.46443847142690192</c:v>
                </c:pt>
                <c:pt idx="17">
                  <c:v>-0.43199719527871916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6343280"/>
        <c:axId val="297303552"/>
      </c:barChart>
      <c:catAx>
        <c:axId val="296343280"/>
        <c:scaling>
          <c:orientation val="minMax"/>
        </c:scaling>
        <c:delete val="1"/>
        <c:axPos val="l"/>
        <c:majorTickMark val="out"/>
        <c:minorTickMark val="none"/>
        <c:tickLblPos val="nextTo"/>
        <c:crossAx val="297303552"/>
        <c:crossesAt val="0"/>
        <c:auto val="1"/>
        <c:lblAlgn val="ctr"/>
        <c:lblOffset val="100"/>
        <c:noMultiLvlLbl val="0"/>
      </c:catAx>
      <c:valAx>
        <c:axId val="297303552"/>
        <c:scaling>
          <c:orientation val="minMax"/>
          <c:min val="-6"/>
        </c:scaling>
        <c:delete val="0"/>
        <c:axPos val="b"/>
        <c:numFmt formatCode="0;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634328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836044094404111E-2"/>
          <c:y val="9.4162131742385642E-3"/>
          <c:w val="0.91344065151695475"/>
          <c:h val="0.90772294999659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Dist.Porcentual!$E$8:$E$25</c:f>
              <c:numCache>
                <c:formatCode>0.0</c:formatCode>
                <c:ptCount val="18"/>
                <c:pt idx="0">
                  <c:v>4.226341007362393</c:v>
                </c:pt>
                <c:pt idx="1">
                  <c:v>4.2183008063573686</c:v>
                </c:pt>
                <c:pt idx="2">
                  <c:v>4.163258151221223</c:v>
                </c:pt>
                <c:pt idx="3">
                  <c:v>4.1384831132406212</c:v>
                </c:pt>
                <c:pt idx="4">
                  <c:v>4.0024073857660394</c:v>
                </c:pt>
                <c:pt idx="5">
                  <c:v>3.7640995676054696</c:v>
                </c:pt>
                <c:pt idx="6">
                  <c:v>3.6361809045226132</c:v>
                </c:pt>
                <c:pt idx="7">
                  <c:v>3.4889096646020801</c:v>
                </c:pt>
                <c:pt idx="8">
                  <c:v>3.3343461493514082</c:v>
                </c:pt>
                <c:pt idx="9">
                  <c:v>3.1451209536052356</c:v>
                </c:pt>
                <c:pt idx="10">
                  <c:v>2.7916092088348723</c:v>
                </c:pt>
                <c:pt idx="11">
                  <c:v>2.3903938296131821</c:v>
                </c:pt>
                <c:pt idx="12">
                  <c:v>1.9399088465583734</c:v>
                </c:pt>
                <c:pt idx="13">
                  <c:v>1.5048498305480893</c:v>
                </c:pt>
                <c:pt idx="14">
                  <c:v>1.1400023372677341</c:v>
                </c:pt>
                <c:pt idx="15">
                  <c:v>0.83770012854972542</c:v>
                </c:pt>
                <c:pt idx="16">
                  <c:v>0.56825990417202288</c:v>
                </c:pt>
                <c:pt idx="17">
                  <c:v>0.58006310622881851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7307080"/>
        <c:axId val="297307472"/>
      </c:barChart>
      <c:catAx>
        <c:axId val="297307080"/>
        <c:scaling>
          <c:orientation val="minMax"/>
        </c:scaling>
        <c:delete val="1"/>
        <c:axPos val="l"/>
        <c:majorTickMark val="out"/>
        <c:minorTickMark val="none"/>
        <c:tickLblPos val="nextTo"/>
        <c:crossAx val="297307472"/>
        <c:crosses val="autoZero"/>
        <c:auto val="1"/>
        <c:lblAlgn val="ctr"/>
        <c:lblOffset val="100"/>
        <c:noMultiLvlLbl val="0"/>
      </c:catAx>
      <c:valAx>
        <c:axId val="297307472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730708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219075</xdr:rowOff>
    </xdr:from>
    <xdr:to>
      <xdr:col>5</xdr:col>
      <xdr:colOff>306161</xdr:colOff>
      <xdr:row>27</xdr:row>
      <xdr:rowOff>161925</xdr:rowOff>
    </xdr:to>
    <xdr:graphicFrame macro="">
      <xdr:nvGraphicFramePr>
        <xdr:cNvPr id="2560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8</xdr:row>
      <xdr:rowOff>0</xdr:rowOff>
    </xdr:from>
    <xdr:to>
      <xdr:col>6</xdr:col>
      <xdr:colOff>257175</xdr:colOff>
      <xdr:row>27</xdr:row>
      <xdr:rowOff>142875</xdr:rowOff>
    </xdr:to>
    <xdr:graphicFrame macro="">
      <xdr:nvGraphicFramePr>
        <xdr:cNvPr id="2560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590550</xdr:colOff>
      <xdr:row>8</xdr:row>
      <xdr:rowOff>19050</xdr:rowOff>
    </xdr:from>
    <xdr:to>
      <xdr:col>11</xdr:col>
      <xdr:colOff>876300</xdr:colOff>
      <xdr:row>27</xdr:row>
      <xdr:rowOff>142875</xdr:rowOff>
    </xdr:to>
    <xdr:graphicFrame macro="">
      <xdr:nvGraphicFramePr>
        <xdr:cNvPr id="2560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34</xdr:row>
      <xdr:rowOff>0</xdr:rowOff>
    </xdr:from>
    <xdr:to>
      <xdr:col>6</xdr:col>
      <xdr:colOff>238125</xdr:colOff>
      <xdr:row>53</xdr:row>
      <xdr:rowOff>190500</xdr:rowOff>
    </xdr:to>
    <xdr:graphicFrame macro="">
      <xdr:nvGraphicFramePr>
        <xdr:cNvPr id="256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600075</xdr:colOff>
      <xdr:row>34</xdr:row>
      <xdr:rowOff>0</xdr:rowOff>
    </xdr:from>
    <xdr:to>
      <xdr:col>12</xdr:col>
      <xdr:colOff>85725</xdr:colOff>
      <xdr:row>53</xdr:row>
      <xdr:rowOff>171450</xdr:rowOff>
    </xdr:to>
    <xdr:graphicFrame macro="">
      <xdr:nvGraphicFramePr>
        <xdr:cNvPr id="256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18"/>
  <sheetViews>
    <sheetView workbookViewId="0">
      <selection activeCell="I18" sqref="I18"/>
    </sheetView>
  </sheetViews>
  <sheetFormatPr baseColWidth="10" defaultRowHeight="12.75" x14ac:dyDescent="0.2"/>
  <sheetData>
    <row r="1" spans="1:8" x14ac:dyDescent="0.2">
      <c r="A1" s="2"/>
      <c r="B1" s="2"/>
      <c r="C1" s="2"/>
      <c r="D1" s="2"/>
      <c r="E1" s="2"/>
    </row>
    <row r="2" spans="1:8" x14ac:dyDescent="0.2">
      <c r="A2" s="3"/>
      <c r="B2" s="3" t="s">
        <v>2</v>
      </c>
      <c r="C2" s="3"/>
      <c r="D2" s="3" t="s">
        <v>2</v>
      </c>
      <c r="E2" s="3"/>
      <c r="H2" t="s">
        <v>2</v>
      </c>
    </row>
    <row r="3" spans="1:8" x14ac:dyDescent="0.2">
      <c r="A3" s="48" t="s">
        <v>21</v>
      </c>
      <c r="B3" s="46">
        <v>2016</v>
      </c>
      <c r="C3" s="50"/>
      <c r="D3" s="46">
        <v>2020</v>
      </c>
      <c r="E3" s="47"/>
    </row>
    <row r="4" spans="1:8" x14ac:dyDescent="0.2">
      <c r="A4" s="49"/>
      <c r="B4" s="28" t="s">
        <v>19</v>
      </c>
      <c r="C4" s="12" t="s">
        <v>20</v>
      </c>
      <c r="D4" s="28" t="s">
        <v>19</v>
      </c>
      <c r="E4" s="12" t="s">
        <v>20</v>
      </c>
      <c r="F4" s="1"/>
    </row>
    <row r="5" spans="1:8" x14ac:dyDescent="0.2">
      <c r="A5" s="5"/>
      <c r="B5" s="24">
        <f>+B6+C6</f>
        <v>4037043</v>
      </c>
      <c r="C5" s="5"/>
      <c r="D5" s="25">
        <f>+D6+E6</f>
        <v>4278500</v>
      </c>
      <c r="E5" s="6"/>
      <c r="F5" s="22" t="s">
        <v>2</v>
      </c>
    </row>
    <row r="6" spans="1:8" x14ac:dyDescent="0.2">
      <c r="A6" s="7" t="s">
        <v>1</v>
      </c>
      <c r="B6" s="8">
        <f>SUM(B8:B25)</f>
        <v>2026044</v>
      </c>
      <c r="C6" s="9">
        <f>SUM(C8:C25)</f>
        <v>2010999</v>
      </c>
      <c r="D6" s="11">
        <f>SUM(D8:D25)</f>
        <v>2144802</v>
      </c>
      <c r="E6" s="9">
        <f>SUM(E8:E25)</f>
        <v>2133698</v>
      </c>
      <c r="F6" s="22" t="s">
        <v>2</v>
      </c>
      <c r="G6" s="23" t="s">
        <v>2</v>
      </c>
    </row>
    <row r="7" spans="1:8" x14ac:dyDescent="0.2">
      <c r="A7" s="7"/>
      <c r="B7" s="8" t="s">
        <v>2</v>
      </c>
      <c r="C7" s="9"/>
      <c r="D7" s="11" t="s">
        <v>2</v>
      </c>
      <c r="E7" s="9"/>
      <c r="F7" s="1"/>
    </row>
    <row r="8" spans="1:8" x14ac:dyDescent="0.2">
      <c r="A8" s="10" t="s">
        <v>3</v>
      </c>
      <c r="B8" s="43">
        <v>189407</v>
      </c>
      <c r="C8" s="43">
        <v>181318</v>
      </c>
      <c r="D8" s="44">
        <v>188923</v>
      </c>
      <c r="E8" s="44">
        <v>180824</v>
      </c>
      <c r="F8" s="1"/>
    </row>
    <row r="9" spans="1:8" x14ac:dyDescent="0.2">
      <c r="A9" s="7" t="s">
        <v>4</v>
      </c>
      <c r="B9" s="43">
        <v>185657</v>
      </c>
      <c r="C9" s="43">
        <v>177938</v>
      </c>
      <c r="D9" s="44">
        <v>188401</v>
      </c>
      <c r="E9" s="44">
        <v>180480</v>
      </c>
      <c r="F9" s="1"/>
    </row>
    <row r="10" spans="1:8" x14ac:dyDescent="0.2">
      <c r="A10" s="7" t="s">
        <v>5</v>
      </c>
      <c r="B10" s="43">
        <v>183793</v>
      </c>
      <c r="C10" s="43">
        <v>176384</v>
      </c>
      <c r="D10" s="44">
        <v>185734</v>
      </c>
      <c r="E10" s="44">
        <v>178125</v>
      </c>
      <c r="F10" s="1"/>
    </row>
    <row r="11" spans="1:8" x14ac:dyDescent="0.2">
      <c r="A11" s="7" t="s">
        <v>6</v>
      </c>
      <c r="B11" s="43">
        <v>178305</v>
      </c>
      <c r="C11" s="43">
        <v>171603</v>
      </c>
      <c r="D11" s="44">
        <v>184134</v>
      </c>
      <c r="E11" s="44">
        <v>177065</v>
      </c>
      <c r="F11" s="1"/>
    </row>
    <row r="12" spans="1:8" x14ac:dyDescent="0.2">
      <c r="A12" s="7" t="s">
        <v>7</v>
      </c>
      <c r="B12" s="43">
        <v>166338</v>
      </c>
      <c r="C12" s="43">
        <v>161452</v>
      </c>
      <c r="D12" s="44">
        <v>176772</v>
      </c>
      <c r="E12" s="44">
        <v>171243</v>
      </c>
      <c r="F12" s="1"/>
    </row>
    <row r="13" spans="1:8" x14ac:dyDescent="0.2">
      <c r="A13" s="7" t="s">
        <v>8</v>
      </c>
      <c r="B13" s="43">
        <v>158181</v>
      </c>
      <c r="C13" s="43">
        <v>155030</v>
      </c>
      <c r="D13" s="44">
        <v>164397</v>
      </c>
      <c r="E13" s="44">
        <v>161047</v>
      </c>
      <c r="F13" s="1"/>
    </row>
    <row r="14" spans="1:8" x14ac:dyDescent="0.2">
      <c r="A14" s="7" t="s">
        <v>9</v>
      </c>
      <c r="B14" s="43">
        <v>152131</v>
      </c>
      <c r="C14" s="43">
        <v>149461</v>
      </c>
      <c r="D14" s="44">
        <v>157658</v>
      </c>
      <c r="E14" s="44">
        <v>155574</v>
      </c>
      <c r="F14" s="1"/>
    </row>
    <row r="15" spans="1:8" x14ac:dyDescent="0.2">
      <c r="A15" s="7" t="s">
        <v>10</v>
      </c>
      <c r="B15" s="43">
        <v>145423</v>
      </c>
      <c r="C15" s="43">
        <v>143087</v>
      </c>
      <c r="D15" s="44">
        <v>151334</v>
      </c>
      <c r="E15" s="44">
        <v>149273</v>
      </c>
      <c r="F15" s="1"/>
    </row>
    <row r="16" spans="1:8" x14ac:dyDescent="0.2">
      <c r="A16" s="7" t="s">
        <v>11</v>
      </c>
      <c r="B16" s="43">
        <v>137551</v>
      </c>
      <c r="C16" s="43">
        <v>136481</v>
      </c>
      <c r="D16" s="44">
        <v>144249</v>
      </c>
      <c r="E16" s="44">
        <v>142660</v>
      </c>
      <c r="F16" s="1"/>
    </row>
    <row r="17" spans="1:6" x14ac:dyDescent="0.2">
      <c r="A17" s="7" t="s">
        <v>12</v>
      </c>
      <c r="B17" s="43">
        <v>123855</v>
      </c>
      <c r="C17" s="43">
        <v>124077</v>
      </c>
      <c r="D17" s="44">
        <v>134702</v>
      </c>
      <c r="E17" s="44">
        <v>134564</v>
      </c>
      <c r="F17" s="1"/>
    </row>
    <row r="18" spans="1:6" x14ac:dyDescent="0.2">
      <c r="A18" s="7" t="s">
        <v>13</v>
      </c>
      <c r="B18" s="43">
        <v>105657</v>
      </c>
      <c r="C18" s="43">
        <v>107099</v>
      </c>
      <c r="D18" s="44">
        <v>118116</v>
      </c>
      <c r="E18" s="44">
        <v>119439</v>
      </c>
      <c r="F18" s="1"/>
    </row>
    <row r="19" spans="1:6" x14ac:dyDescent="0.2">
      <c r="A19" s="7" t="s">
        <v>14</v>
      </c>
      <c r="B19" s="43">
        <v>86428</v>
      </c>
      <c r="C19" s="43">
        <v>89149</v>
      </c>
      <c r="D19" s="44">
        <v>99474</v>
      </c>
      <c r="E19" s="44">
        <v>102273</v>
      </c>
      <c r="F19" s="1"/>
    </row>
    <row r="20" spans="1:6" x14ac:dyDescent="0.2">
      <c r="A20" s="7" t="s">
        <v>15</v>
      </c>
      <c r="B20" s="43">
        <v>66531</v>
      </c>
      <c r="C20" s="43">
        <v>70208</v>
      </c>
      <c r="D20" s="44">
        <v>78840</v>
      </c>
      <c r="E20" s="44">
        <v>82999</v>
      </c>
      <c r="F20" s="1" t="s">
        <v>2</v>
      </c>
    </row>
    <row r="21" spans="1:6" x14ac:dyDescent="0.2">
      <c r="A21" s="7" t="s">
        <v>16</v>
      </c>
      <c r="B21" s="43">
        <v>50564</v>
      </c>
      <c r="C21" s="43">
        <v>54606</v>
      </c>
      <c r="D21" s="44">
        <v>59351</v>
      </c>
      <c r="E21" s="44">
        <v>64385</v>
      </c>
      <c r="F21" s="1"/>
    </row>
    <row r="22" spans="1:6" x14ac:dyDescent="0.2">
      <c r="A22" s="7" t="s">
        <v>17</v>
      </c>
      <c r="B22" s="43">
        <v>37667</v>
      </c>
      <c r="C22" s="43">
        <v>41854</v>
      </c>
      <c r="D22" s="44">
        <v>43590</v>
      </c>
      <c r="E22" s="44">
        <v>48775</v>
      </c>
      <c r="F22" s="1"/>
    </row>
    <row r="23" spans="1:6" x14ac:dyDescent="0.2">
      <c r="A23" s="7" t="s">
        <v>18</v>
      </c>
      <c r="B23" s="43">
        <v>26466</v>
      </c>
      <c r="C23" s="43">
        <v>30527</v>
      </c>
      <c r="D23" s="44">
        <v>30773</v>
      </c>
      <c r="E23" s="44">
        <v>35841</v>
      </c>
      <c r="F23" s="1"/>
    </row>
    <row r="24" spans="1:6" x14ac:dyDescent="0.2">
      <c r="A24" s="7" t="s">
        <v>40</v>
      </c>
      <c r="B24" s="43">
        <v>16876</v>
      </c>
      <c r="C24" s="43">
        <v>20443</v>
      </c>
      <c r="D24" s="44">
        <v>19871</v>
      </c>
      <c r="E24" s="44">
        <v>24313</v>
      </c>
      <c r="F24" s="1"/>
    </row>
    <row r="25" spans="1:6" x14ac:dyDescent="0.2">
      <c r="A25" s="7" t="s">
        <v>41</v>
      </c>
      <c r="B25" s="43">
        <v>15214</v>
      </c>
      <c r="C25" s="43">
        <v>20282</v>
      </c>
      <c r="D25" s="44">
        <v>18483</v>
      </c>
      <c r="E25" s="44">
        <v>24818</v>
      </c>
      <c r="F25" s="1"/>
    </row>
    <row r="26" spans="1:6" x14ac:dyDescent="0.2">
      <c r="A26" s="21"/>
      <c r="B26" s="45"/>
      <c r="C26" s="45"/>
      <c r="D26" s="45"/>
      <c r="E26" s="45"/>
      <c r="F26" s="1"/>
    </row>
    <row r="27" spans="1:6" x14ac:dyDescent="0.2">
      <c r="A27" t="s">
        <v>2</v>
      </c>
      <c r="F27" s="1"/>
    </row>
    <row r="28" spans="1:6" x14ac:dyDescent="0.2">
      <c r="A28" t="s">
        <v>2</v>
      </c>
      <c r="F28" s="1"/>
    </row>
    <row r="29" spans="1:6" x14ac:dyDescent="0.2">
      <c r="A29" t="s">
        <v>2</v>
      </c>
      <c r="F29" s="1"/>
    </row>
    <row r="30" spans="1:6" x14ac:dyDescent="0.2">
      <c r="A30" t="s">
        <v>2</v>
      </c>
      <c r="F30" s="1"/>
    </row>
    <row r="31" spans="1:6" x14ac:dyDescent="0.2">
      <c r="A31" t="s">
        <v>2</v>
      </c>
      <c r="F31" s="1"/>
    </row>
    <row r="32" spans="1:6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</sheetData>
  <mergeCells count="3">
    <mergeCell ref="D3:E3"/>
    <mergeCell ref="A3:A4"/>
    <mergeCell ref="B3:C3"/>
  </mergeCells>
  <phoneticPr fontId="0" type="noConversion"/>
  <pageMargins left="0.75" right="0.75" top="1" bottom="1" header="0" footer="0"/>
  <pageSetup orientation="portrait" horizont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25"/>
  <sheetViews>
    <sheetView workbookViewId="0">
      <selection activeCell="I18" sqref="I18"/>
    </sheetView>
  </sheetViews>
  <sheetFormatPr baseColWidth="10" defaultRowHeight="12.75" x14ac:dyDescent="0.2"/>
  <sheetData>
    <row r="1" spans="1:5" x14ac:dyDescent="0.2">
      <c r="A1" s="2" t="s">
        <v>39</v>
      </c>
      <c r="B1" s="2"/>
      <c r="C1" s="2"/>
      <c r="D1" s="2"/>
      <c r="E1" s="2"/>
    </row>
    <row r="2" spans="1:5" x14ac:dyDescent="0.2">
      <c r="A2" s="55" t="s">
        <v>22</v>
      </c>
      <c r="B2" s="55"/>
      <c r="C2" s="55"/>
      <c r="D2" s="55"/>
      <c r="E2" s="55"/>
    </row>
    <row r="3" spans="1:5" x14ac:dyDescent="0.2">
      <c r="A3" s="51" t="s">
        <v>0</v>
      </c>
      <c r="B3" s="53">
        <v>2016</v>
      </c>
      <c r="C3" s="54"/>
      <c r="D3" s="53">
        <v>2020</v>
      </c>
      <c r="E3" s="54"/>
    </row>
    <row r="4" spans="1:5" x14ac:dyDescent="0.2">
      <c r="A4" s="52"/>
      <c r="B4" s="4" t="s">
        <v>19</v>
      </c>
      <c r="C4" s="12" t="s">
        <v>20</v>
      </c>
      <c r="D4" s="4" t="s">
        <v>19</v>
      </c>
      <c r="E4" s="12" t="s">
        <v>20</v>
      </c>
    </row>
    <row r="5" spans="1:5" x14ac:dyDescent="0.2">
      <c r="A5" s="13"/>
      <c r="B5" s="16"/>
      <c r="C5" s="16"/>
      <c r="D5" s="19"/>
      <c r="E5" s="19"/>
    </row>
    <row r="6" spans="1:5" x14ac:dyDescent="0.2">
      <c r="A6" s="14" t="s">
        <v>1</v>
      </c>
      <c r="B6" s="17">
        <f>SUM(B8:B25)</f>
        <v>-50.186336880731766</v>
      </c>
      <c r="C6" s="17">
        <f>SUM(C8:C25)</f>
        <v>49.813663119268242</v>
      </c>
      <c r="D6" s="17">
        <f>SUM(D8:D25)</f>
        <v>-50.129765104592721</v>
      </c>
      <c r="E6" s="17">
        <f>SUM(E8:E25)</f>
        <v>49.870234895407279</v>
      </c>
    </row>
    <row r="7" spans="1:5" x14ac:dyDescent="0.2">
      <c r="A7" s="13"/>
      <c r="B7" s="18"/>
      <c r="C7" s="18"/>
      <c r="D7" s="20"/>
      <c r="E7" s="20"/>
    </row>
    <row r="8" spans="1:5" ht="12" customHeight="1" x14ac:dyDescent="0.2">
      <c r="A8" s="14" t="s">
        <v>3</v>
      </c>
      <c r="B8" s="26">
        <f>((Población!B8/Población!$B$5)*100)*-1</f>
        <v>-4.6917260975421859</v>
      </c>
      <c r="C8" s="26">
        <f>((Población!C8/Población!$B$5)*100)</f>
        <v>4.4913566687300577</v>
      </c>
      <c r="D8" s="26">
        <f>((Población!D8/Población!$D$5)*100)*-1</f>
        <v>-4.4156363211405871</v>
      </c>
      <c r="E8" s="27">
        <f>(Población!E8/Población!$D$5)*100</f>
        <v>4.226341007362393</v>
      </c>
    </row>
    <row r="9" spans="1:5" ht="12" customHeight="1" x14ac:dyDescent="0.2">
      <c r="A9" s="15" t="s">
        <v>4</v>
      </c>
      <c r="B9" s="26">
        <f>((Población!B9/Población!$B$5)*100)*-1</f>
        <v>-4.5988363264894625</v>
      </c>
      <c r="C9" s="26">
        <f>((Población!C9/Población!$B$5)*100)</f>
        <v>4.4076320217545364</v>
      </c>
      <c r="D9" s="26">
        <f>((Población!D9/Población!$D$5)*100)*-1</f>
        <v>-4.4034357835690079</v>
      </c>
      <c r="E9" s="27">
        <f>(Población!E9/Población!$D$5)*100</f>
        <v>4.2183008063573686</v>
      </c>
    </row>
    <row r="10" spans="1:5" ht="12" customHeight="1" x14ac:dyDescent="0.2">
      <c r="A10" s="14" t="s">
        <v>5</v>
      </c>
      <c r="B10" s="26">
        <f>((Población!B10/Población!$B$5)*100)*-1</f>
        <v>-4.552663917624856</v>
      </c>
      <c r="C10" s="26">
        <f>((Población!C10/Población!$B$5)*100)</f>
        <v>4.3691385006302879</v>
      </c>
      <c r="D10" s="26">
        <f>((Población!D10/Población!$D$5)*100)*-1</f>
        <v>-4.3411008531027226</v>
      </c>
      <c r="E10" s="27">
        <f>(Población!E10/Población!$D$5)*100</f>
        <v>4.163258151221223</v>
      </c>
    </row>
    <row r="11" spans="1:5" ht="12" customHeight="1" x14ac:dyDescent="0.2">
      <c r="A11" s="14" t="s">
        <v>6</v>
      </c>
      <c r="B11" s="26">
        <f>((Población!B11/Población!$B$5)*100)*-1</f>
        <v>-4.4167228340148963</v>
      </c>
      <c r="C11" s="26">
        <f>((Población!C11/Población!$B$5)*100)</f>
        <v>4.2507102351894694</v>
      </c>
      <c r="D11" s="26">
        <f>((Población!D11/Población!$D$5)*100)*-1</f>
        <v>-4.3037045693584197</v>
      </c>
      <c r="E11" s="27">
        <f>(Población!E11/Población!$D$5)*100</f>
        <v>4.1384831132406212</v>
      </c>
    </row>
    <row r="12" spans="1:5" ht="12" customHeight="1" x14ac:dyDescent="0.2">
      <c r="A12" s="14" t="s">
        <v>7</v>
      </c>
      <c r="B12" s="26">
        <f>((Población!B12/Población!$B$5)*100)*-1</f>
        <v>-4.120292996631445</v>
      </c>
      <c r="C12" s="26">
        <f>((Población!C12/Población!$B$5)*100)</f>
        <v>3.9992638176011499</v>
      </c>
      <c r="D12" s="26">
        <f>((Población!D12/Población!$D$5)*100)*-1</f>
        <v>-4.1316349187799464</v>
      </c>
      <c r="E12" s="27">
        <f>(Población!E12/Población!$D$5)*100</f>
        <v>4.0024073857660394</v>
      </c>
    </row>
    <row r="13" spans="1:5" ht="12" customHeight="1" x14ac:dyDescent="0.2">
      <c r="A13" s="14" t="s">
        <v>8</v>
      </c>
      <c r="B13" s="26">
        <f>((Población!B13/Población!$B$5)*100)*-1</f>
        <v>-3.9182391666375613</v>
      </c>
      <c r="C13" s="26">
        <f>((Población!C13/Población!$B$5)*100)</f>
        <v>3.8401869883476594</v>
      </c>
      <c r="D13" s="26">
        <f>((Población!D13/Población!$D$5)*100)*-1</f>
        <v>-3.8423980366951036</v>
      </c>
      <c r="E13" s="27">
        <f>(Población!E13/Población!$D$5)*100</f>
        <v>3.7640995676054696</v>
      </c>
    </row>
    <row r="14" spans="1:5" ht="12" customHeight="1" x14ac:dyDescent="0.2">
      <c r="A14" s="14" t="s">
        <v>9</v>
      </c>
      <c r="B14" s="26">
        <f>((Población!B14/Población!$B$5)*100)*-1</f>
        <v>-3.768377002672501</v>
      </c>
      <c r="C14" s="26">
        <f>((Población!C14/Población!$B$5)*100)</f>
        <v>3.7022394856829615</v>
      </c>
      <c r="D14" s="26">
        <f>((Población!D14/Población!$D$5)*100)*-1</f>
        <v>-3.6848895640995671</v>
      </c>
      <c r="E14" s="27">
        <f>(Población!E14/Población!$D$5)*100</f>
        <v>3.6361809045226132</v>
      </c>
    </row>
    <row r="15" spans="1:5" ht="12" customHeight="1" x14ac:dyDescent="0.2">
      <c r="A15" s="14" t="s">
        <v>10</v>
      </c>
      <c r="B15" s="26">
        <f>((Población!B15/Población!$B$5)*100)*-1</f>
        <v>-3.6022157802133887</v>
      </c>
      <c r="C15" s="26">
        <f>((Población!C15/Población!$B$5)*100)</f>
        <v>3.5443516454989457</v>
      </c>
      <c r="D15" s="26">
        <f>((Población!D15/Población!$D$5)*100)*-1</f>
        <v>-3.5370807526002102</v>
      </c>
      <c r="E15" s="27">
        <f>(Población!E15/Población!$D$5)*100</f>
        <v>3.4889096646020801</v>
      </c>
    </row>
    <row r="16" spans="1:5" ht="12" customHeight="1" x14ac:dyDescent="0.2">
      <c r="A16" s="14" t="s">
        <v>11</v>
      </c>
      <c r="B16" s="26">
        <f>((Población!B16/Población!$B$5)*100)*-1</f>
        <v>-3.4072215728195117</v>
      </c>
      <c r="C16" s="26">
        <f>((Población!C16/Población!$B$5)*100)</f>
        <v>3.3807170248124678</v>
      </c>
      <c r="D16" s="26">
        <f>((Población!D16/Población!$D$5)*100)*-1</f>
        <v>-3.3714853336449693</v>
      </c>
      <c r="E16" s="27">
        <f>(Población!E16/Población!$D$5)*100</f>
        <v>3.3343461493514082</v>
      </c>
    </row>
    <row r="17" spans="1:5" ht="12" customHeight="1" x14ac:dyDescent="0.2">
      <c r="A17" s="14" t="s">
        <v>12</v>
      </c>
      <c r="B17" s="26">
        <f>((Población!B17/Población!$B$5)*100)*-1</f>
        <v>-3.0679633583293517</v>
      </c>
      <c r="C17" s="26">
        <f>((Población!C17/Población!$B$5)*100)</f>
        <v>3.0734624327756728</v>
      </c>
      <c r="D17" s="26">
        <f>((Población!D17/Población!$D$5)*100)*-1</f>
        <v>-3.1483463830781813</v>
      </c>
      <c r="E17" s="27">
        <f>(Población!E17/Población!$D$5)*100</f>
        <v>3.1451209536052356</v>
      </c>
    </row>
    <row r="18" spans="1:5" ht="12" customHeight="1" x14ac:dyDescent="0.2">
      <c r="A18" s="14" t="s">
        <v>13</v>
      </c>
      <c r="B18" s="26">
        <f>((Población!B18/Población!$B$5)*100)*-1</f>
        <v>-2.6171878773646946</v>
      </c>
      <c r="C18" s="26">
        <f>((Población!C18/Población!$B$5)*100)</f>
        <v>2.6529070906601686</v>
      </c>
      <c r="D18" s="26">
        <f>((Población!D18/Población!$D$5)*100)*-1</f>
        <v>-2.7606871567138014</v>
      </c>
      <c r="E18" s="27">
        <f>(Población!E18/Población!$D$5)*100</f>
        <v>2.7916092088348723</v>
      </c>
    </row>
    <row r="19" spans="1:5" ht="12" customHeight="1" x14ac:dyDescent="0.2">
      <c r="A19" s="14" t="s">
        <v>14</v>
      </c>
      <c r="B19" s="26">
        <f>((Población!B19/Población!$B$5)*100)*-1</f>
        <v>-2.1408739020119429</v>
      </c>
      <c r="C19" s="26">
        <f>((Población!C19/Población!$B$5)*100)</f>
        <v>2.208274719887799</v>
      </c>
      <c r="D19" s="26">
        <f>((Población!D19/Población!$D$5)*100)*-1</f>
        <v>-2.3249737057379924</v>
      </c>
      <c r="E19" s="27">
        <f>(Población!E19/Población!$D$5)*100</f>
        <v>2.3903938296131821</v>
      </c>
    </row>
    <row r="20" spans="1:5" ht="12" customHeight="1" x14ac:dyDescent="0.2">
      <c r="A20" s="14" t="s">
        <v>15</v>
      </c>
      <c r="B20" s="26">
        <f>((Población!B20/Población!$B$5)*100)*-1</f>
        <v>-1.6480131621089991</v>
      </c>
      <c r="C20" s="26">
        <f>((Población!C20/Población!$B$5)*100)</f>
        <v>1.7390946789518962</v>
      </c>
      <c r="D20" s="26">
        <f>((Población!D20/Población!$D$5)*100)*-1</f>
        <v>-1.8427018815005258</v>
      </c>
      <c r="E20" s="27">
        <f>(Población!E20/Población!$D$5)*100</f>
        <v>1.9399088465583734</v>
      </c>
    </row>
    <row r="21" spans="1:5" ht="12" customHeight="1" x14ac:dyDescent="0.2">
      <c r="A21" s="14" t="s">
        <v>16</v>
      </c>
      <c r="B21" s="26">
        <f>((Población!B21/Población!$B$5)*100)*-1</f>
        <v>-1.2525009022693094</v>
      </c>
      <c r="C21" s="26">
        <f>((Población!C21/Población!$B$5)*100)</f>
        <v>1.3526236901613384</v>
      </c>
      <c r="D21" s="26">
        <f>((Población!D21/Población!$D$5)*100)*-1</f>
        <v>-1.3871917728175762</v>
      </c>
      <c r="E21" s="27">
        <f>(Población!E21/Población!$D$5)*100</f>
        <v>1.5048498305480893</v>
      </c>
    </row>
    <row r="22" spans="1:5" ht="12" customHeight="1" x14ac:dyDescent="0.2">
      <c r="A22" s="14" t="s">
        <v>17</v>
      </c>
      <c r="B22" s="26">
        <f>((Población!B22/Población!$B$5)*100)*-1</f>
        <v>-0.9330344016647828</v>
      </c>
      <c r="C22" s="26">
        <f>((Población!C22/Población!$B$5)*100)</f>
        <v>1.0367489273708503</v>
      </c>
      <c r="D22" s="26">
        <f>((Población!D22/Población!$D$5)*100)*-1</f>
        <v>-1.0188150052588525</v>
      </c>
      <c r="E22" s="27">
        <f>(Población!E22/Población!$D$5)*100</f>
        <v>1.1400023372677341</v>
      </c>
    </row>
    <row r="23" spans="1:5" ht="12" customHeight="1" x14ac:dyDescent="0.2">
      <c r="A23" s="14" t="s">
        <v>42</v>
      </c>
      <c r="B23" s="26">
        <f>((Población!B23/Población!$B$5)*100)*-1</f>
        <v>-0.65557884818170131</v>
      </c>
      <c r="C23" s="26">
        <f>((Población!C23/Población!$B$5)*100)</f>
        <v>0.75617227758039729</v>
      </c>
      <c r="D23" s="26">
        <f>((Población!D23/Población!$D$5)*100)*-1</f>
        <v>-0.71924739978964591</v>
      </c>
      <c r="E23" s="27">
        <f>(Población!E23/Población!$D$5)*100</f>
        <v>0.83770012854972542</v>
      </c>
    </row>
    <row r="24" spans="1:5" ht="12" customHeight="1" x14ac:dyDescent="0.2">
      <c r="A24" s="14" t="s">
        <v>40</v>
      </c>
      <c r="B24" s="26">
        <f>((Población!B24/Población!$B$5)*100)*-1</f>
        <v>-0.4180287403428698</v>
      </c>
      <c r="C24" s="26">
        <f>((Población!C24/Población!$B$5)*100)</f>
        <v>0.50638549056822035</v>
      </c>
      <c r="D24" s="26">
        <f>((Población!D24/Población!$D$5)*100)*-1</f>
        <v>-0.46443847142690192</v>
      </c>
      <c r="E24" s="27">
        <f>(Población!E24/Población!$D$5)*100</f>
        <v>0.56825990417202288</v>
      </c>
    </row>
    <row r="25" spans="1:5" ht="12" customHeight="1" x14ac:dyDescent="0.2">
      <c r="A25" s="14" t="s">
        <v>41</v>
      </c>
      <c r="B25" s="26">
        <f>((Población!B25/Población!$B$5)*100)*-1</f>
        <v>-0.37685999381230273</v>
      </c>
      <c r="C25" s="26">
        <f>((Población!C25/Población!$B$5)*100)</f>
        <v>0.50239742306435675</v>
      </c>
      <c r="D25" s="26">
        <f>((Población!D25/Población!$D$5)*100)*-1</f>
        <v>-0.43199719527871916</v>
      </c>
      <c r="E25" s="27">
        <f>(Población!E25/Población!$D$5)*100</f>
        <v>0.58006310622881851</v>
      </c>
    </row>
  </sheetData>
  <mergeCells count="4">
    <mergeCell ref="A3:A4"/>
    <mergeCell ref="B3:C3"/>
    <mergeCell ref="D3:E3"/>
    <mergeCell ref="A2:E2"/>
  </mergeCells>
  <phoneticPr fontId="0" type="noConversion"/>
  <pageMargins left="0.75" right="0.75" top="1" bottom="1" header="0" footer="0"/>
  <pageSetup orientation="portrait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M56"/>
  <sheetViews>
    <sheetView showGridLines="0" tabSelected="1" zoomScale="60" zoomScaleNormal="60" zoomScaleSheetLayoutView="70" workbookViewId="0">
      <selection activeCell="P10" sqref="P10"/>
    </sheetView>
  </sheetViews>
  <sheetFormatPr baseColWidth="10" defaultRowHeight="12.75" x14ac:dyDescent="0.2"/>
  <cols>
    <col min="12" max="12" width="13.28515625" customWidth="1"/>
  </cols>
  <sheetData>
    <row r="1" spans="2:12" ht="20.45" customHeight="1" x14ac:dyDescent="0.2"/>
    <row r="2" spans="2:12" ht="23.25" x14ac:dyDescent="0.35">
      <c r="B2" s="56" t="s">
        <v>49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2" ht="23.25" x14ac:dyDescent="0.35">
      <c r="B3" s="57" t="s">
        <v>50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12" ht="18" customHeight="1" x14ac:dyDescent="0.3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25.5" customHeight="1" x14ac:dyDescent="0.2">
      <c r="B5" s="58" t="s">
        <v>51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2:12" ht="6.2" customHeight="1" x14ac:dyDescent="0.3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20.45" customHeight="1" x14ac:dyDescent="0.3">
      <c r="B7" s="37"/>
      <c r="C7" s="37"/>
      <c r="D7" s="37"/>
      <c r="E7" s="37"/>
      <c r="F7" s="59" t="s">
        <v>46</v>
      </c>
      <c r="G7" s="59"/>
      <c r="H7" s="59"/>
      <c r="I7" s="37"/>
      <c r="J7" s="37"/>
      <c r="K7" s="37"/>
      <c r="L7" s="37"/>
    </row>
    <row r="8" spans="2:12" ht="6.2" customHeight="1" x14ac:dyDescent="0.3">
      <c r="B8" s="37"/>
      <c r="C8" s="37"/>
      <c r="D8" s="37"/>
      <c r="E8" s="37"/>
      <c r="F8" s="38"/>
      <c r="G8" s="38"/>
      <c r="H8" s="38"/>
      <c r="I8" s="37"/>
      <c r="J8" s="37"/>
      <c r="K8" s="37"/>
      <c r="L8" s="37"/>
    </row>
    <row r="9" spans="2:12" ht="20.45" customHeight="1" x14ac:dyDescent="0.25">
      <c r="B9" s="30"/>
      <c r="C9" s="30"/>
      <c r="D9" s="30"/>
      <c r="E9" s="30"/>
      <c r="F9" s="30"/>
      <c r="G9" s="40" t="s">
        <v>41</v>
      </c>
      <c r="H9" s="30"/>
      <c r="I9" s="30"/>
      <c r="J9" s="30"/>
      <c r="K9" s="30"/>
      <c r="L9" s="30"/>
    </row>
    <row r="10" spans="2:12" ht="20.45" customHeight="1" x14ac:dyDescent="0.25">
      <c r="B10" s="30"/>
      <c r="C10" s="30"/>
      <c r="D10" s="30"/>
      <c r="E10" s="30"/>
      <c r="F10" s="30"/>
      <c r="G10" s="41" t="s">
        <v>43</v>
      </c>
      <c r="H10" s="30"/>
      <c r="I10" s="30"/>
      <c r="J10" s="30"/>
      <c r="K10" s="30"/>
      <c r="L10" s="30"/>
    </row>
    <row r="11" spans="2:12" ht="20.45" customHeight="1" x14ac:dyDescent="0.25">
      <c r="B11" s="30"/>
      <c r="C11" s="30"/>
      <c r="D11" s="30"/>
      <c r="E11" s="30"/>
      <c r="F11" s="30"/>
      <c r="G11" s="41" t="s">
        <v>36</v>
      </c>
      <c r="H11" s="30"/>
      <c r="I11" s="30"/>
      <c r="J11" s="30"/>
      <c r="K11" s="30"/>
      <c r="L11" s="30"/>
    </row>
    <row r="12" spans="2:12" ht="20.45" customHeight="1" x14ac:dyDescent="0.25">
      <c r="B12" s="30"/>
      <c r="C12" s="30"/>
      <c r="D12" s="30"/>
      <c r="E12" s="30"/>
      <c r="F12" s="30"/>
      <c r="G12" s="41" t="s">
        <v>37</v>
      </c>
      <c r="H12" s="30"/>
      <c r="I12" s="30"/>
      <c r="J12" s="30"/>
      <c r="K12" s="30"/>
      <c r="L12" s="30"/>
    </row>
    <row r="13" spans="2:12" ht="20.45" customHeight="1" x14ac:dyDescent="0.25">
      <c r="B13" s="30"/>
      <c r="C13" s="30"/>
      <c r="D13" s="30"/>
      <c r="E13" s="30"/>
      <c r="F13" s="30"/>
      <c r="G13" s="41" t="s">
        <v>38</v>
      </c>
      <c r="H13" s="30"/>
      <c r="I13" s="30"/>
      <c r="J13" s="30"/>
      <c r="K13" s="30"/>
      <c r="L13" s="30"/>
    </row>
    <row r="14" spans="2:12" ht="20.45" customHeight="1" x14ac:dyDescent="0.25">
      <c r="B14" s="30"/>
      <c r="C14" s="30"/>
      <c r="D14" s="30"/>
      <c r="E14" s="30"/>
      <c r="F14" s="30"/>
      <c r="G14" s="41" t="s">
        <v>35</v>
      </c>
      <c r="H14" s="30"/>
      <c r="I14" s="30"/>
      <c r="J14" s="30"/>
      <c r="K14" s="30"/>
      <c r="L14" s="30"/>
    </row>
    <row r="15" spans="2:12" ht="20.45" customHeight="1" x14ac:dyDescent="0.25">
      <c r="B15" s="60" t="s">
        <v>47</v>
      </c>
      <c r="C15" s="60"/>
      <c r="D15" s="60"/>
      <c r="E15" s="30"/>
      <c r="F15" s="30"/>
      <c r="G15" s="41" t="s">
        <v>34</v>
      </c>
      <c r="H15" s="30"/>
      <c r="I15" s="30"/>
      <c r="J15" s="60" t="s">
        <v>48</v>
      </c>
      <c r="K15" s="60"/>
      <c r="L15" s="60"/>
    </row>
    <row r="16" spans="2:12" ht="20.45" customHeight="1" x14ac:dyDescent="0.25">
      <c r="B16" s="30" t="s">
        <v>2</v>
      </c>
      <c r="C16" s="30"/>
      <c r="D16" s="30"/>
      <c r="E16" s="30"/>
      <c r="F16" s="30"/>
      <c r="G16" s="41" t="s">
        <v>33</v>
      </c>
      <c r="H16" s="30"/>
      <c r="I16" s="30"/>
      <c r="J16" s="30"/>
      <c r="K16" s="30"/>
      <c r="L16" s="30" t="s">
        <v>2</v>
      </c>
    </row>
    <row r="17" spans="2:13" ht="20.45" customHeight="1" x14ac:dyDescent="0.25">
      <c r="B17" s="30"/>
      <c r="C17" s="30"/>
      <c r="D17" s="30"/>
      <c r="E17" s="30"/>
      <c r="F17" s="30"/>
      <c r="G17" s="41" t="s">
        <v>32</v>
      </c>
      <c r="H17" s="30"/>
      <c r="I17" s="30"/>
      <c r="J17" s="30"/>
      <c r="K17" s="30"/>
      <c r="L17" s="30"/>
    </row>
    <row r="18" spans="2:13" ht="20.45" customHeight="1" x14ac:dyDescent="0.25">
      <c r="B18" s="30"/>
      <c r="C18" s="30"/>
      <c r="D18" s="30"/>
      <c r="E18" s="30"/>
      <c r="F18" s="30"/>
      <c r="G18" s="41" t="s">
        <v>31</v>
      </c>
      <c r="H18" s="30"/>
      <c r="I18" s="30"/>
      <c r="J18" s="30"/>
      <c r="K18" s="30"/>
      <c r="L18" s="30"/>
    </row>
    <row r="19" spans="2:13" ht="20.45" customHeight="1" x14ac:dyDescent="0.25">
      <c r="B19" s="30"/>
      <c r="C19" s="30"/>
      <c r="D19" s="30"/>
      <c r="E19" s="30"/>
      <c r="F19" s="30"/>
      <c r="G19" s="41" t="s">
        <v>30</v>
      </c>
      <c r="H19" s="30"/>
      <c r="I19" s="30"/>
      <c r="J19" s="30"/>
      <c r="K19" s="30"/>
      <c r="L19" s="30"/>
    </row>
    <row r="20" spans="2:13" ht="20.45" customHeight="1" x14ac:dyDescent="0.25">
      <c r="B20" s="30"/>
      <c r="C20" s="30"/>
      <c r="D20" s="30"/>
      <c r="E20" s="30"/>
      <c r="F20" s="30"/>
      <c r="G20" s="41" t="s">
        <v>29</v>
      </c>
      <c r="H20" s="30"/>
      <c r="I20" s="30"/>
      <c r="J20" s="30"/>
      <c r="K20" s="30"/>
      <c r="L20" s="30"/>
    </row>
    <row r="21" spans="2:13" ht="20.45" customHeight="1" x14ac:dyDescent="0.25">
      <c r="B21" s="30"/>
      <c r="C21" s="30"/>
      <c r="D21" s="30"/>
      <c r="E21" s="30"/>
      <c r="F21" s="30"/>
      <c r="G21" s="41" t="s">
        <v>28</v>
      </c>
      <c r="H21" s="30"/>
      <c r="I21" s="30"/>
      <c r="J21" s="30"/>
      <c r="K21" s="30"/>
      <c r="L21" s="30"/>
    </row>
    <row r="22" spans="2:13" ht="20.45" customHeight="1" x14ac:dyDescent="0.25">
      <c r="B22" s="30"/>
      <c r="C22" s="30"/>
      <c r="D22" s="30"/>
      <c r="E22" s="30"/>
      <c r="F22" s="30"/>
      <c r="G22" s="41" t="s">
        <v>27</v>
      </c>
      <c r="H22" s="30"/>
      <c r="I22" s="30"/>
      <c r="J22" s="30"/>
      <c r="K22" s="30"/>
      <c r="L22" s="30"/>
    </row>
    <row r="23" spans="2:13" ht="20.45" customHeight="1" x14ac:dyDescent="0.25">
      <c r="B23" s="30"/>
      <c r="C23" s="30"/>
      <c r="D23" s="30"/>
      <c r="E23" s="30"/>
      <c r="F23" s="30"/>
      <c r="G23" s="41" t="s">
        <v>26</v>
      </c>
      <c r="H23" s="30"/>
      <c r="I23" s="30"/>
      <c r="J23" s="30"/>
      <c r="K23" s="30"/>
      <c r="L23" s="30"/>
    </row>
    <row r="24" spans="2:13" ht="20.45" customHeight="1" x14ac:dyDescent="0.25">
      <c r="B24" s="30"/>
      <c r="C24" s="30"/>
      <c r="D24" s="30"/>
      <c r="E24" s="30"/>
      <c r="F24" s="30"/>
      <c r="G24" s="41" t="s">
        <v>23</v>
      </c>
      <c r="H24" s="30"/>
      <c r="I24" s="30"/>
      <c r="J24" s="30"/>
      <c r="K24" s="30"/>
      <c r="L24" s="30"/>
      <c r="M24" s="39"/>
    </row>
    <row r="25" spans="2:13" ht="20.45" customHeight="1" x14ac:dyDescent="0.25">
      <c r="B25" s="30"/>
      <c r="C25" s="30"/>
      <c r="D25" s="30"/>
      <c r="E25" s="30"/>
      <c r="F25" s="30"/>
      <c r="G25" s="41" t="s">
        <v>24</v>
      </c>
      <c r="H25" s="30"/>
      <c r="I25" s="30"/>
      <c r="J25" s="30"/>
      <c r="K25" s="30"/>
      <c r="L25" s="30"/>
      <c r="M25" s="39"/>
    </row>
    <row r="26" spans="2:13" ht="20.45" customHeight="1" x14ac:dyDescent="0.25">
      <c r="B26" s="30"/>
      <c r="C26" s="30"/>
      <c r="D26" s="30"/>
      <c r="E26" s="30"/>
      <c r="F26" s="30"/>
      <c r="G26" s="42" t="s">
        <v>25</v>
      </c>
      <c r="H26" s="30"/>
      <c r="I26" s="30"/>
      <c r="J26" s="30"/>
      <c r="K26" s="30"/>
      <c r="L26" s="30"/>
      <c r="M26" s="39"/>
    </row>
    <row r="27" spans="2:13" ht="20.45" customHeight="1" x14ac:dyDescent="0.25">
      <c r="B27" s="30"/>
      <c r="C27" s="30"/>
      <c r="D27" s="30"/>
      <c r="E27" s="30"/>
      <c r="F27" s="61" t="s">
        <v>2</v>
      </c>
      <c r="G27" s="61"/>
      <c r="H27" s="61"/>
      <c r="I27" s="30"/>
      <c r="J27" s="30"/>
      <c r="K27" s="30"/>
      <c r="L27" s="30"/>
      <c r="M27" s="39"/>
    </row>
    <row r="28" spans="2:13" ht="20.45" customHeight="1" x14ac:dyDescent="0.25">
      <c r="B28" s="30"/>
      <c r="C28" s="30"/>
      <c r="D28" s="30"/>
      <c r="E28" s="30"/>
      <c r="F28" s="60" t="s">
        <v>45</v>
      </c>
      <c r="G28" s="60"/>
      <c r="H28" s="60"/>
      <c r="I28" s="30"/>
      <c r="J28" s="30"/>
      <c r="K28" s="30"/>
      <c r="L28" s="30"/>
      <c r="M28" s="39"/>
    </row>
    <row r="29" spans="2:13" ht="20.45" customHeight="1" x14ac:dyDescent="0.25">
      <c r="B29" s="30"/>
      <c r="C29" s="30"/>
      <c r="D29" s="30"/>
      <c r="E29" s="30"/>
      <c r="F29" s="31"/>
      <c r="G29" s="31"/>
      <c r="H29" s="31"/>
      <c r="I29" s="30"/>
      <c r="J29" s="30"/>
      <c r="K29" s="30"/>
      <c r="L29" s="30"/>
      <c r="M29" s="39"/>
    </row>
    <row r="30" spans="2:13" ht="20.45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</row>
    <row r="31" spans="2:13" ht="23.25" customHeight="1" x14ac:dyDescent="0.2">
      <c r="B31" s="58" t="s">
        <v>52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39"/>
    </row>
    <row r="32" spans="2:13" ht="6.2" customHeight="1" x14ac:dyDescent="0.3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9"/>
    </row>
    <row r="33" spans="2:13" ht="20.45" customHeight="1" x14ac:dyDescent="0.3">
      <c r="B33" s="37"/>
      <c r="C33" s="37"/>
      <c r="D33" s="37"/>
      <c r="E33" s="37"/>
      <c r="F33" s="59" t="s">
        <v>46</v>
      </c>
      <c r="G33" s="59"/>
      <c r="H33" s="59"/>
      <c r="I33" s="37"/>
      <c r="J33" s="37"/>
      <c r="K33" s="37"/>
      <c r="L33" s="37"/>
      <c r="M33" s="39"/>
    </row>
    <row r="34" spans="2:13" ht="5.25" customHeight="1" x14ac:dyDescent="0.3">
      <c r="B34" s="33"/>
      <c r="C34" s="33"/>
      <c r="D34" s="33"/>
      <c r="E34" s="33"/>
      <c r="F34" s="34"/>
      <c r="G34" s="34"/>
      <c r="H34" s="34"/>
      <c r="I34" s="33"/>
      <c r="J34" s="33"/>
      <c r="K34" s="33"/>
      <c r="L34" s="33"/>
      <c r="M34" s="39"/>
    </row>
    <row r="35" spans="2:13" ht="20.45" customHeight="1" x14ac:dyDescent="0.2">
      <c r="B35" s="35"/>
      <c r="C35" s="35"/>
      <c r="D35" s="35"/>
      <c r="E35" s="35"/>
      <c r="F35" s="35"/>
      <c r="G35" s="41" t="s">
        <v>44</v>
      </c>
      <c r="H35" s="35"/>
      <c r="I35" s="35"/>
      <c r="J35" s="35"/>
      <c r="K35" s="35"/>
      <c r="L35" s="35"/>
      <c r="M35" s="39"/>
    </row>
    <row r="36" spans="2:13" ht="20.45" customHeight="1" x14ac:dyDescent="0.2">
      <c r="B36" s="35"/>
      <c r="C36" s="35"/>
      <c r="D36" s="35"/>
      <c r="E36" s="35"/>
      <c r="F36" s="35"/>
      <c r="G36" s="41" t="s">
        <v>43</v>
      </c>
      <c r="H36" s="35"/>
      <c r="I36" s="35"/>
      <c r="J36" s="35"/>
      <c r="K36" s="35"/>
      <c r="L36" s="35"/>
      <c r="M36" s="39"/>
    </row>
    <row r="37" spans="2:13" ht="20.45" customHeight="1" x14ac:dyDescent="0.2">
      <c r="B37" s="35"/>
      <c r="C37" s="35"/>
      <c r="D37" s="35"/>
      <c r="E37" s="35"/>
      <c r="F37" s="35"/>
      <c r="G37" s="41" t="s">
        <v>36</v>
      </c>
      <c r="H37" s="35"/>
      <c r="I37" s="35"/>
      <c r="J37" s="35"/>
      <c r="K37" s="35"/>
      <c r="L37" s="35"/>
      <c r="M37" s="39"/>
    </row>
    <row r="38" spans="2:13" ht="20.45" customHeight="1" x14ac:dyDescent="0.2">
      <c r="B38" s="35"/>
      <c r="C38" s="35"/>
      <c r="D38" s="35"/>
      <c r="E38" s="35"/>
      <c r="F38" s="35"/>
      <c r="G38" s="41" t="s">
        <v>37</v>
      </c>
      <c r="H38" s="35"/>
      <c r="I38" s="35"/>
      <c r="J38" s="35"/>
      <c r="K38" s="35"/>
      <c r="L38" s="35"/>
      <c r="M38" s="39"/>
    </row>
    <row r="39" spans="2:13" ht="20.45" customHeight="1" x14ac:dyDescent="0.2">
      <c r="B39" s="35"/>
      <c r="C39" s="35"/>
      <c r="D39" s="35"/>
      <c r="E39" s="35"/>
      <c r="F39" s="35"/>
      <c r="G39" s="41" t="s">
        <v>38</v>
      </c>
      <c r="H39" s="35"/>
      <c r="I39" s="35"/>
      <c r="J39" s="35"/>
      <c r="K39" s="35"/>
      <c r="L39" s="35"/>
      <c r="M39" s="39"/>
    </row>
    <row r="40" spans="2:13" ht="20.45" customHeight="1" x14ac:dyDescent="0.2">
      <c r="B40" s="35"/>
      <c r="C40" s="35"/>
      <c r="D40" s="35"/>
      <c r="E40" s="35"/>
      <c r="F40" s="35"/>
      <c r="G40" s="41" t="s">
        <v>35</v>
      </c>
      <c r="H40" s="35"/>
      <c r="I40" s="35"/>
      <c r="J40" s="35"/>
      <c r="K40" s="35"/>
      <c r="L40" s="35"/>
      <c r="M40" s="39"/>
    </row>
    <row r="41" spans="2:13" ht="20.45" customHeight="1" x14ac:dyDescent="0.25">
      <c r="B41" s="60" t="s">
        <v>47</v>
      </c>
      <c r="C41" s="60"/>
      <c r="D41" s="60"/>
      <c r="E41" s="35"/>
      <c r="F41" s="35"/>
      <c r="G41" s="41" t="s">
        <v>34</v>
      </c>
      <c r="H41" s="35"/>
      <c r="I41" s="35"/>
      <c r="J41" s="60" t="s">
        <v>48</v>
      </c>
      <c r="K41" s="60"/>
      <c r="L41" s="60"/>
      <c r="M41" s="39"/>
    </row>
    <row r="42" spans="2:13" ht="20.45" customHeight="1" x14ac:dyDescent="0.2">
      <c r="B42" s="35" t="s">
        <v>2</v>
      </c>
      <c r="C42" s="35"/>
      <c r="D42" s="35"/>
      <c r="E42" s="35"/>
      <c r="F42" s="35"/>
      <c r="G42" s="41" t="s">
        <v>33</v>
      </c>
      <c r="H42" s="35"/>
      <c r="I42" s="35"/>
      <c r="J42" s="35"/>
      <c r="K42" s="35"/>
      <c r="L42" s="35" t="s">
        <v>2</v>
      </c>
      <c r="M42" s="39"/>
    </row>
    <row r="43" spans="2:13" ht="20.45" customHeight="1" x14ac:dyDescent="0.2">
      <c r="B43" s="35"/>
      <c r="C43" s="35"/>
      <c r="D43" s="35"/>
      <c r="E43" s="35"/>
      <c r="F43" s="35"/>
      <c r="G43" s="41" t="s">
        <v>32</v>
      </c>
      <c r="H43" s="35"/>
      <c r="I43" s="35"/>
      <c r="J43" s="35"/>
      <c r="K43" s="35"/>
      <c r="L43" s="35"/>
      <c r="M43" s="39"/>
    </row>
    <row r="44" spans="2:13" ht="20.45" customHeight="1" x14ac:dyDescent="0.2">
      <c r="B44" s="35"/>
      <c r="C44" s="35"/>
      <c r="D44" s="35"/>
      <c r="E44" s="35"/>
      <c r="F44" s="35"/>
      <c r="G44" s="41" t="s">
        <v>31</v>
      </c>
      <c r="H44" s="35"/>
      <c r="I44" s="35"/>
      <c r="J44" s="35"/>
      <c r="K44" s="35"/>
      <c r="L44" s="35"/>
      <c r="M44" s="39"/>
    </row>
    <row r="45" spans="2:13" ht="20.45" customHeight="1" x14ac:dyDescent="0.2">
      <c r="B45" s="35"/>
      <c r="C45" s="35"/>
      <c r="D45" s="35"/>
      <c r="E45" s="35"/>
      <c r="F45" s="35"/>
      <c r="G45" s="41" t="s">
        <v>30</v>
      </c>
      <c r="H45" s="35"/>
      <c r="I45" s="35"/>
      <c r="J45" s="35"/>
      <c r="K45" s="35"/>
      <c r="L45" s="35"/>
      <c r="M45" s="39"/>
    </row>
    <row r="46" spans="2:13" ht="20.45" customHeight="1" x14ac:dyDescent="0.2">
      <c r="B46" s="35"/>
      <c r="C46" s="35"/>
      <c r="D46" s="35"/>
      <c r="E46" s="35"/>
      <c r="F46" s="35"/>
      <c r="G46" s="41" t="s">
        <v>29</v>
      </c>
      <c r="H46" s="35"/>
      <c r="I46" s="35"/>
      <c r="J46" s="35"/>
      <c r="K46" s="35"/>
      <c r="L46" s="35"/>
      <c r="M46" s="39"/>
    </row>
    <row r="47" spans="2:13" ht="20.45" customHeight="1" x14ac:dyDescent="0.2">
      <c r="B47" s="35"/>
      <c r="C47" s="35"/>
      <c r="D47" s="35"/>
      <c r="E47" s="35"/>
      <c r="F47" s="35"/>
      <c r="G47" s="41" t="s">
        <v>28</v>
      </c>
      <c r="H47" s="35"/>
      <c r="I47" s="35"/>
      <c r="J47" s="35"/>
      <c r="K47" s="35"/>
      <c r="L47" s="35"/>
      <c r="M47" s="39"/>
    </row>
    <row r="48" spans="2:13" ht="20.45" customHeight="1" x14ac:dyDescent="0.2">
      <c r="B48" s="35"/>
      <c r="C48" s="35"/>
      <c r="D48" s="35"/>
      <c r="E48" s="35"/>
      <c r="F48" s="35"/>
      <c r="G48" s="41" t="s">
        <v>27</v>
      </c>
      <c r="H48" s="35"/>
      <c r="I48" s="35"/>
      <c r="J48" s="35"/>
      <c r="K48" s="35"/>
      <c r="L48" s="35"/>
      <c r="M48" s="39"/>
    </row>
    <row r="49" spans="2:13" ht="20.45" customHeight="1" x14ac:dyDescent="0.2">
      <c r="B49" s="35"/>
      <c r="C49" s="35"/>
      <c r="D49" s="35"/>
      <c r="E49" s="35"/>
      <c r="F49" s="35"/>
      <c r="G49" s="41" t="s">
        <v>26</v>
      </c>
      <c r="H49" s="35"/>
      <c r="I49" s="35"/>
      <c r="J49" s="35"/>
      <c r="K49" s="35"/>
      <c r="L49" s="35"/>
      <c r="M49" s="39"/>
    </row>
    <row r="50" spans="2:13" ht="20.45" customHeight="1" x14ac:dyDescent="0.2">
      <c r="B50" s="35"/>
      <c r="C50" s="35"/>
      <c r="D50" s="35"/>
      <c r="E50" s="35"/>
      <c r="F50" s="35"/>
      <c r="G50" s="41" t="s">
        <v>23</v>
      </c>
      <c r="H50" s="35"/>
      <c r="I50" s="35"/>
      <c r="J50" s="35"/>
      <c r="K50" s="35"/>
      <c r="L50" s="35"/>
      <c r="M50" s="39"/>
    </row>
    <row r="51" spans="2:13" ht="20.45" customHeight="1" x14ac:dyDescent="0.2">
      <c r="B51" s="35"/>
      <c r="C51" s="35"/>
      <c r="D51" s="35"/>
      <c r="E51" s="35"/>
      <c r="F51" s="35"/>
      <c r="G51" s="41" t="s">
        <v>24</v>
      </c>
      <c r="H51" s="35"/>
      <c r="I51" s="35"/>
      <c r="J51" s="35"/>
      <c r="K51" s="35"/>
      <c r="L51" s="35"/>
      <c r="M51" s="39"/>
    </row>
    <row r="52" spans="2:13" ht="20.45" customHeight="1" x14ac:dyDescent="0.25">
      <c r="B52" s="30"/>
      <c r="C52" s="30"/>
      <c r="D52" s="30"/>
      <c r="E52" s="30"/>
      <c r="F52" s="30"/>
      <c r="G52" s="41" t="s">
        <v>25</v>
      </c>
      <c r="H52" s="30"/>
      <c r="I52" s="30"/>
      <c r="J52" s="30"/>
      <c r="K52" s="30"/>
      <c r="L52" s="30"/>
      <c r="M52" s="39"/>
    </row>
    <row r="53" spans="2:13" ht="20.45" customHeight="1" x14ac:dyDescent="0.25">
      <c r="B53" s="30"/>
      <c r="C53" s="30"/>
      <c r="D53" s="30"/>
      <c r="E53" s="30"/>
      <c r="F53" s="61" t="s">
        <v>2</v>
      </c>
      <c r="G53" s="61"/>
      <c r="H53" s="61"/>
      <c r="I53" s="30"/>
      <c r="J53" s="30"/>
      <c r="K53" s="30"/>
      <c r="L53" s="30"/>
      <c r="M53" s="39"/>
    </row>
    <row r="54" spans="2:13" ht="20.45" customHeight="1" x14ac:dyDescent="0.25">
      <c r="B54" s="39"/>
      <c r="C54" s="39"/>
      <c r="D54" s="39"/>
      <c r="E54" s="39"/>
      <c r="F54" s="60" t="s">
        <v>45</v>
      </c>
      <c r="G54" s="60"/>
      <c r="H54" s="60"/>
      <c r="I54" s="39"/>
      <c r="J54" s="39"/>
      <c r="K54" s="39"/>
      <c r="L54" s="39"/>
      <c r="M54" s="39"/>
    </row>
    <row r="55" spans="2:13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2:13" x14ac:dyDescent="0.2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</sheetData>
  <mergeCells count="14">
    <mergeCell ref="F27:H27"/>
    <mergeCell ref="B31:L31"/>
    <mergeCell ref="F28:H28"/>
    <mergeCell ref="F54:H54"/>
    <mergeCell ref="F33:H33"/>
    <mergeCell ref="B41:D41"/>
    <mergeCell ref="J41:L41"/>
    <mergeCell ref="F53:H53"/>
    <mergeCell ref="B2:L2"/>
    <mergeCell ref="B3:L3"/>
    <mergeCell ref="B5:L5"/>
    <mergeCell ref="F7:H7"/>
    <mergeCell ref="B15:D15"/>
    <mergeCell ref="J15:L15"/>
  </mergeCells>
  <phoneticPr fontId="0" type="noConversion"/>
  <printOptions horizontalCentered="1"/>
  <pageMargins left="0.59055118110236227" right="0.59055118110236227" top="0.59055118110236227" bottom="0.59055118110236227" header="0" footer="0"/>
  <pageSetup scale="60" orientation="portrait" r:id="rId1"/>
  <headerFooter alignWithMargins="0"/>
  <colBreaks count="1" manualBreakCount="1">
    <brk id="1" min="1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Población</vt:lpstr>
      <vt:lpstr>Dist.Porcentual</vt:lpstr>
      <vt:lpstr>PIRÁMIDE 2016-2020</vt:lpstr>
      <vt:lpstr>'PIRÁMIDE 2016-2020'!Área_de_impresión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demog01</dc:creator>
  <cp:lastModifiedBy>RAUL ANGULO</cp:lastModifiedBy>
  <cp:lastPrinted>2017-06-23T14:36:30Z</cp:lastPrinted>
  <dcterms:created xsi:type="dcterms:W3CDTF">2001-06-22T12:15:09Z</dcterms:created>
  <dcterms:modified xsi:type="dcterms:W3CDTF">2022-06-07T20:29:42Z</dcterms:modified>
</cp:coreProperties>
</file>